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2207bdfc39f34e5/ITA/มุ่ย/"/>
    </mc:Choice>
  </mc:AlternateContent>
  <xr:revisionPtr revIDLastSave="9" documentId="13_ncr:1_{BECC8115-6C10-4092-8C96-0505D68D6DE6}" xr6:coauthVersionLast="47" xr6:coauthVersionMax="47" xr10:uidLastSave="{1063AE08-40CE-4390-B532-8304C36CB977}"/>
  <bookViews>
    <workbookView xWindow="-120" yWindow="-120" windowWidth="20730" windowHeight="11160" xr2:uid="{FBD95FCC-6B73-4D7A-A46B-665134BCE81D}"/>
  </bookViews>
  <sheets>
    <sheet name="รายงานผลการใช้จ่าย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H9" i="2"/>
  <c r="H10" i="2"/>
  <c r="H11" i="2"/>
  <c r="H12" i="2"/>
  <c r="H13" i="2"/>
  <c r="H14" i="2"/>
  <c r="H15" i="2"/>
  <c r="H16" i="2"/>
  <c r="H17" i="2"/>
  <c r="H19" i="2"/>
  <c r="H20" i="2"/>
  <c r="H7" i="2"/>
  <c r="G8" i="2" l="1"/>
  <c r="G9" i="2"/>
  <c r="G10" i="2"/>
  <c r="G11" i="2"/>
  <c r="G12" i="2"/>
  <c r="G13" i="2"/>
  <c r="G14" i="2"/>
  <c r="G15" i="2"/>
  <c r="G16" i="2"/>
  <c r="G19" i="2"/>
  <c r="G20" i="2"/>
  <c r="G7" i="2"/>
  <c r="F24" i="2" l="1"/>
  <c r="D24" i="2"/>
  <c r="E24" i="2" l="1"/>
  <c r="H24" i="2" s="1"/>
  <c r="G24" i="2" l="1"/>
</calcChain>
</file>

<file path=xl/sharedStrings.xml><?xml version="1.0" encoding="utf-8"?>
<sst xmlns="http://schemas.openxmlformats.org/spreadsheetml/2006/main" count="75" uniqueCount="47">
  <si>
    <t>ที่</t>
  </si>
  <si>
    <t>หมายเหตุ</t>
  </si>
  <si>
    <t>การบังคับใช้กฎหมาย อำนวยความยุติธรรมและบริการประชาชน</t>
  </si>
  <si>
    <t>ค่าตอบแทน</t>
  </si>
  <si>
    <t>ค่าตอบแทนนอกเวลาราชการ</t>
  </si>
  <si>
    <t>ค่าเดินทางไปราชการ</t>
  </si>
  <si>
    <t>ค่าเดินทางฯ</t>
  </si>
  <si>
    <t>ค่าซ่อมแซมยานพาหนะ</t>
  </si>
  <si>
    <t>จัดซื้อ-จัดจ้าง</t>
  </si>
  <si>
    <t>ค่าจ้างเหมาทำความสะอาด</t>
  </si>
  <si>
    <t>จัดจ้าง</t>
  </si>
  <si>
    <t>ค่าวัสดุสำนักงาน</t>
  </si>
  <si>
    <t>จัดซื้อ</t>
  </si>
  <si>
    <t>ค่าวัสดุจราจร</t>
  </si>
  <si>
    <t>ค่าน้ำมันเชื้อเพลิง</t>
  </si>
  <si>
    <t>ค่าสาธารณูปโภค</t>
  </si>
  <si>
    <t>เบิกจ่ายให้ส่วนที่เกี่ยวข้อง</t>
  </si>
  <si>
    <t>ค่าตอบแทน อส.ตร</t>
  </si>
  <si>
    <t>ค่าตอบแทน ชมส.</t>
  </si>
  <si>
    <t>การปฏิรูปกฎหมายาและพัฒนากระบวนการยุติธรรม</t>
  </si>
  <si>
    <t>รวมเงินที่ได้รับจัดสรร</t>
  </si>
  <si>
    <t>ผลการดำเนินการ</t>
  </si>
  <si>
    <t>งบประมาณที่ได้รับ</t>
  </si>
  <si>
    <t>ผลการ</t>
  </si>
  <si>
    <t>เบิกจ่าย</t>
  </si>
  <si>
    <t>คิดเป็น</t>
  </si>
  <si>
    <t>ร้อยละ</t>
  </si>
  <si>
    <t>ปัญหา/อุปสรรค</t>
  </si>
  <si>
    <t>แนวทางการแก้ไข</t>
  </si>
  <si>
    <t>ปรับแผนการใช้จ่าย</t>
  </si>
  <si>
    <t>ให้เหมาะสม</t>
  </si>
  <si>
    <t>คงเหลือ</t>
  </si>
  <si>
    <t>ยอดเงิน</t>
  </si>
  <si>
    <t>งบจัดสรรไม่เพียงพอ</t>
  </si>
  <si>
    <t>"</t>
  </si>
  <si>
    <t>ชื่อโครงการ/กิจกรรม</t>
  </si>
  <si>
    <t>เพิ่มเติม</t>
  </si>
  <si>
    <t xml:space="preserve"> </t>
  </si>
  <si>
    <t>กิจกรรมการสกัดกั้น ปราบปรามฯ(Heart Land)</t>
  </si>
  <si>
    <t>ค่าเบี้ยเลี้ยง+อื่นๆ</t>
  </si>
  <si>
    <t>โครงการสลายเครือข่ายผู้มีอิทธิพลและกลุ่มชาติพันธุ์ฯ</t>
  </si>
  <si>
    <t>ค่าตอบแทน+อื่นๆ</t>
  </si>
  <si>
    <t>หมายเหตุ  :  ตามหนังสือ ภ.จว.มุกดาหาร ที่ 0019(มห).816/3170 ลงวันที่ 29 ตุลาคม 2567 เรื่องแนวทางการบริหารงบประมาณรายจ่ายประจำปีงบประมาณ พ.ศ.2568 ไปพลางก่อน และ งบประมาณรายจ่ายประจำปีงบประมาณ พ.ศ.2568 (ไตรมาส 1 - 2) ต.ค. 2567 - พ.ค.2568 รวม 6 เดือน</t>
  </si>
  <si>
    <t>ประจำปีงบประมาณ พ.ศ. 2568 ไตรมาสที่ 1 - 2</t>
  </si>
  <si>
    <t>ข้อมูล ณ วันที่ 31  มีนาคม  2568</t>
  </si>
  <si>
    <t>ต.ค.67 - มี.ค.68</t>
  </si>
  <si>
    <t>รายงานการใช้จ่ายงบประมาณ สถานีตำรวจภูธรป่าไร่ จังหวัดมุกดาหาร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</si>
</sst>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2" xfId="0" applyFont="1" applyBorder="1" applyAlignment="1">
      <alignment shrinkToFit="1"/>
    </xf>
    <xf numFmtId="43" fontId="2" fillId="0" borderId="2" xfId="1" applyFont="1" applyBorder="1" applyAlignment="1">
      <alignment horizontal="left" shrinkToFit="1"/>
    </xf>
    <xf numFmtId="164" fontId="2" fillId="0" borderId="2" xfId="1" applyNumberFormat="1" applyFont="1" applyBorder="1" applyAlignment="1">
      <alignment shrinkToFit="1"/>
    </xf>
    <xf numFmtId="164" fontId="2" fillId="0" borderId="2" xfId="1" applyNumberFormat="1" applyFont="1" applyBorder="1" applyAlignment="1">
      <alignment horizontal="center" shrinkToFit="1"/>
    </xf>
    <xf numFmtId="43" fontId="2" fillId="0" borderId="2" xfId="1" applyFont="1" applyBorder="1" applyAlignment="1">
      <alignment shrinkToFit="1"/>
    </xf>
    <xf numFmtId="0" fontId="2" fillId="0" borderId="4" xfId="0" applyFont="1" applyBorder="1" applyAlignment="1">
      <alignment horizontal="center" shrinkToFit="1"/>
    </xf>
    <xf numFmtId="0" fontId="2" fillId="0" borderId="4" xfId="0" applyFont="1" applyBorder="1" applyAlignment="1">
      <alignment shrinkToFit="1"/>
    </xf>
    <xf numFmtId="0" fontId="2" fillId="0" borderId="4" xfId="0" applyFont="1" applyBorder="1" applyAlignment="1">
      <alignment horizontal="left" shrinkToFit="1"/>
    </xf>
    <xf numFmtId="164" fontId="2" fillId="0" borderId="4" xfId="1" applyNumberFormat="1" applyFont="1" applyBorder="1" applyAlignment="1">
      <alignment shrinkToFit="1"/>
    </xf>
    <xf numFmtId="0" fontId="2" fillId="0" borderId="3" xfId="0" applyFont="1" applyBorder="1" applyAlignment="1">
      <alignment horizontal="center" shrinkToFit="1"/>
    </xf>
    <xf numFmtId="0" fontId="2" fillId="0" borderId="3" xfId="0" applyFont="1" applyBorder="1" applyAlignment="1">
      <alignment shrinkToFit="1"/>
    </xf>
    <xf numFmtId="0" fontId="2" fillId="0" borderId="3" xfId="0" applyFont="1" applyBorder="1" applyAlignment="1">
      <alignment horizontal="left" shrinkToFit="1"/>
    </xf>
    <xf numFmtId="164" fontId="2" fillId="0" borderId="3" xfId="1" applyNumberFormat="1" applyFont="1" applyBorder="1" applyAlignment="1">
      <alignment shrinkToFit="1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shrinkToFit="1"/>
    </xf>
    <xf numFmtId="0" fontId="2" fillId="0" borderId="1" xfId="0" applyFont="1" applyBorder="1" applyAlignment="1">
      <alignment horizontal="left" shrinkToFit="1"/>
    </xf>
    <xf numFmtId="164" fontId="2" fillId="0" borderId="1" xfId="1" applyNumberFormat="1" applyFont="1" applyBorder="1" applyAlignment="1">
      <alignment shrinkToFit="1"/>
    </xf>
    <xf numFmtId="164" fontId="2" fillId="0" borderId="1" xfId="1" applyNumberFormat="1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2" fillId="0" borderId="7" xfId="0" applyFont="1" applyBorder="1" applyAlignment="1">
      <alignment shrinkToFit="1"/>
    </xf>
    <xf numFmtId="0" fontId="2" fillId="0" borderId="7" xfId="0" applyFont="1" applyBorder="1" applyAlignment="1">
      <alignment horizontal="left" shrinkToFit="1"/>
    </xf>
    <xf numFmtId="164" fontId="2" fillId="0" borderId="7" xfId="1" applyNumberFormat="1" applyFont="1" applyBorder="1" applyAlignment="1">
      <alignment horizontal="center" shrinkToFit="1"/>
    </xf>
    <xf numFmtId="0" fontId="2" fillId="0" borderId="7" xfId="0" applyFont="1" applyBorder="1" applyAlignment="1">
      <alignment horizontal="center" shrinkToFit="1"/>
    </xf>
    <xf numFmtId="0" fontId="2" fillId="0" borderId="5" xfId="0" applyFont="1" applyBorder="1" applyAlignment="1">
      <alignment horizontal="center" shrinkToFit="1"/>
    </xf>
    <xf numFmtId="43" fontId="2" fillId="0" borderId="4" xfId="1" applyFont="1" applyBorder="1" applyAlignment="1">
      <alignment shrinkToFit="1"/>
    </xf>
    <xf numFmtId="164" fontId="2" fillId="0" borderId="6" xfId="1" applyNumberFormat="1" applyFont="1" applyBorder="1" applyAlignment="1">
      <alignment shrinkToFit="1"/>
    </xf>
    <xf numFmtId="43" fontId="2" fillId="0" borderId="6" xfId="1" applyFont="1" applyBorder="1" applyAlignment="1">
      <alignment shrinkToFit="1"/>
    </xf>
    <xf numFmtId="0" fontId="2" fillId="0" borderId="6" xfId="0" applyFont="1" applyBorder="1" applyAlignment="1">
      <alignment horizontal="center" shrinkToFit="1"/>
    </xf>
    <xf numFmtId="43" fontId="2" fillId="0" borderId="3" xfId="1" applyFont="1" applyBorder="1" applyAlignment="1">
      <alignment shrinkToFit="1"/>
    </xf>
    <xf numFmtId="0" fontId="2" fillId="0" borderId="1" xfId="0" applyFont="1" applyBorder="1" applyAlignment="1">
      <alignment horizontal="right" shrinkToFit="1"/>
    </xf>
    <xf numFmtId="0" fontId="3" fillId="0" borderId="1" xfId="0" applyFont="1" applyBorder="1" applyAlignment="1">
      <alignment horizontal="right" shrinkToFit="1"/>
    </xf>
    <xf numFmtId="0" fontId="3" fillId="0" borderId="1" xfId="0" applyFont="1" applyBorder="1" applyAlignment="1">
      <alignment horizontal="left" shrinkToFit="1"/>
    </xf>
    <xf numFmtId="164" fontId="3" fillId="0" borderId="1" xfId="1" applyNumberFormat="1" applyFont="1" applyBorder="1" applyAlignment="1">
      <alignment shrinkToFit="1"/>
    </xf>
    <xf numFmtId="43" fontId="3" fillId="0" borderId="1" xfId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0" fontId="3" fillId="0" borderId="1" xfId="0" applyFont="1" applyBorder="1" applyAlignment="1">
      <alignment shrinkToFit="1"/>
    </xf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right" shrinkToFit="1"/>
    </xf>
    <xf numFmtId="164" fontId="2" fillId="0" borderId="9" xfId="1" applyNumberFormat="1" applyFont="1" applyBorder="1" applyAlignment="1">
      <alignment shrinkToFit="1"/>
    </xf>
    <xf numFmtId="2" fontId="2" fillId="0" borderId="4" xfId="0" applyNumberFormat="1" applyFont="1" applyBorder="1" applyAlignment="1">
      <alignment shrinkToFit="1"/>
    </xf>
    <xf numFmtId="2" fontId="2" fillId="0" borderId="9" xfId="0" applyNumberFormat="1" applyFont="1" applyBorder="1" applyAlignment="1">
      <alignment shrinkToFit="1"/>
    </xf>
    <xf numFmtId="2" fontId="2" fillId="0" borderId="6" xfId="0" applyNumberFormat="1" applyFont="1" applyBorder="1" applyAlignment="1">
      <alignment shrinkToFit="1"/>
    </xf>
    <xf numFmtId="2" fontId="2" fillId="0" borderId="1" xfId="0" applyNumberFormat="1" applyFont="1" applyBorder="1" applyAlignment="1">
      <alignment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shrinkToFit="1"/>
    </xf>
    <xf numFmtId="0" fontId="3" fillId="0" borderId="1" xfId="0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BAF51-D8CE-4835-87A3-C61BEB10675B}">
  <dimension ref="A1:J30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5" sqref="N5"/>
    </sheetView>
  </sheetViews>
  <sheetFormatPr defaultColWidth="9" defaultRowHeight="24"/>
  <cols>
    <col min="1" max="1" width="5.28515625" style="44" customWidth="1"/>
    <col min="2" max="2" width="41.85546875" style="44" customWidth="1"/>
    <col min="3" max="3" width="16.7109375" style="45" customWidth="1"/>
    <col min="4" max="8" width="9.7109375" style="44" customWidth="1"/>
    <col min="9" max="9" width="12.7109375" style="44" customWidth="1"/>
    <col min="10" max="10" width="10.85546875" style="44" customWidth="1"/>
    <col min="11" max="16384" width="9" style="1"/>
  </cols>
  <sheetData>
    <row r="1" spans="1:10">
      <c r="A1" s="53" t="s">
        <v>46</v>
      </c>
      <c r="B1" s="53"/>
      <c r="C1" s="53"/>
      <c r="D1" s="53"/>
      <c r="E1" s="53"/>
      <c r="F1" s="53"/>
      <c r="G1" s="53"/>
      <c r="H1" s="53"/>
      <c r="I1" s="53"/>
      <c r="J1" s="53"/>
    </row>
    <row r="2" spans="1:10">
      <c r="A2" s="53" t="s">
        <v>43</v>
      </c>
      <c r="B2" s="53"/>
      <c r="C2" s="53"/>
      <c r="D2" s="53"/>
      <c r="E2" s="53"/>
      <c r="F2" s="53"/>
      <c r="G2" s="53"/>
      <c r="H2" s="53"/>
      <c r="I2" s="53"/>
      <c r="J2" s="53"/>
    </row>
    <row r="3" spans="1:10">
      <c r="A3" s="53" t="s">
        <v>44</v>
      </c>
      <c r="B3" s="53"/>
      <c r="C3" s="53"/>
      <c r="D3" s="53"/>
      <c r="E3" s="53"/>
      <c r="F3" s="53"/>
      <c r="G3" s="53"/>
      <c r="H3" s="53"/>
      <c r="I3" s="53"/>
      <c r="J3" s="53"/>
    </row>
    <row r="4" spans="1:10">
      <c r="A4" s="54" t="s">
        <v>0</v>
      </c>
      <c r="B4" s="54" t="s">
        <v>35</v>
      </c>
      <c r="C4" s="54" t="s">
        <v>21</v>
      </c>
      <c r="D4" s="54" t="s">
        <v>22</v>
      </c>
      <c r="E4" s="2" t="s">
        <v>29</v>
      </c>
      <c r="F4" s="3" t="s">
        <v>23</v>
      </c>
      <c r="G4" s="3" t="s">
        <v>32</v>
      </c>
      <c r="H4" s="3" t="s">
        <v>25</v>
      </c>
      <c r="I4" s="3" t="s">
        <v>27</v>
      </c>
      <c r="J4" s="54" t="s">
        <v>1</v>
      </c>
    </row>
    <row r="5" spans="1:10">
      <c r="A5" s="54"/>
      <c r="B5" s="54"/>
      <c r="C5" s="54"/>
      <c r="D5" s="54"/>
      <c r="E5" s="4" t="s">
        <v>30</v>
      </c>
      <c r="F5" s="5" t="s">
        <v>24</v>
      </c>
      <c r="G5" s="6" t="s">
        <v>31</v>
      </c>
      <c r="H5" s="5" t="s">
        <v>26</v>
      </c>
      <c r="I5" s="5" t="s">
        <v>28</v>
      </c>
      <c r="J5" s="54"/>
    </row>
    <row r="6" spans="1:10">
      <c r="A6" s="7">
        <v>1</v>
      </c>
      <c r="B6" s="8" t="s">
        <v>2</v>
      </c>
      <c r="C6" s="9">
        <v>0</v>
      </c>
      <c r="D6" s="10">
        <v>0</v>
      </c>
      <c r="E6" s="10">
        <v>0</v>
      </c>
      <c r="F6" s="11">
        <v>0</v>
      </c>
      <c r="G6" s="11">
        <v>0</v>
      </c>
      <c r="H6" s="12">
        <v>0</v>
      </c>
      <c r="I6" s="12">
        <v>0</v>
      </c>
      <c r="J6" s="7" t="s">
        <v>45</v>
      </c>
    </row>
    <row r="7" spans="1:10">
      <c r="A7" s="13"/>
      <c r="B7" s="14" t="s">
        <v>4</v>
      </c>
      <c r="C7" s="15" t="s">
        <v>3</v>
      </c>
      <c r="D7" s="16">
        <v>139200</v>
      </c>
      <c r="E7" s="16">
        <v>139200</v>
      </c>
      <c r="F7" s="16">
        <v>128800</v>
      </c>
      <c r="G7" s="16">
        <f>E7-F7</f>
        <v>10400</v>
      </c>
      <c r="H7" s="48">
        <f>F7/E7*100</f>
        <v>92.52873563218391</v>
      </c>
      <c r="I7" s="14" t="s">
        <v>33</v>
      </c>
      <c r="J7" s="13" t="s">
        <v>34</v>
      </c>
    </row>
    <row r="8" spans="1:10">
      <c r="A8" s="13"/>
      <c r="B8" s="14" t="s">
        <v>5</v>
      </c>
      <c r="C8" s="15" t="s">
        <v>6</v>
      </c>
      <c r="D8" s="16">
        <v>6000</v>
      </c>
      <c r="E8" s="16">
        <v>6000</v>
      </c>
      <c r="F8" s="16">
        <v>6000</v>
      </c>
      <c r="G8" s="16">
        <f t="shared" ref="G8:G20" si="0">E8-F8</f>
        <v>0</v>
      </c>
      <c r="H8" s="48">
        <f t="shared" ref="H8:H20" si="1">F8/E8*100</f>
        <v>100</v>
      </c>
      <c r="I8" s="13" t="s">
        <v>34</v>
      </c>
      <c r="J8" s="13" t="s">
        <v>34</v>
      </c>
    </row>
    <row r="9" spans="1:10">
      <c r="A9" s="13"/>
      <c r="B9" s="14" t="s">
        <v>7</v>
      </c>
      <c r="C9" s="15" t="s">
        <v>8</v>
      </c>
      <c r="D9" s="16">
        <v>3300</v>
      </c>
      <c r="E9" s="16">
        <v>3300</v>
      </c>
      <c r="F9" s="16">
        <v>0</v>
      </c>
      <c r="G9" s="16">
        <f t="shared" si="0"/>
        <v>3300</v>
      </c>
      <c r="H9" s="48">
        <f t="shared" si="1"/>
        <v>0</v>
      </c>
      <c r="I9" s="13" t="s">
        <v>34</v>
      </c>
      <c r="J9" s="13" t="s">
        <v>34</v>
      </c>
    </row>
    <row r="10" spans="1:10">
      <c r="A10" s="13"/>
      <c r="B10" s="14" t="s">
        <v>9</v>
      </c>
      <c r="C10" s="15" t="s">
        <v>10</v>
      </c>
      <c r="D10" s="16">
        <v>7200</v>
      </c>
      <c r="E10" s="16">
        <v>7200</v>
      </c>
      <c r="F10" s="16">
        <v>0</v>
      </c>
      <c r="G10" s="16">
        <f t="shared" si="0"/>
        <v>7200</v>
      </c>
      <c r="H10" s="48">
        <f t="shared" si="1"/>
        <v>0</v>
      </c>
      <c r="I10" s="13" t="s">
        <v>34</v>
      </c>
      <c r="J10" s="13" t="s">
        <v>34</v>
      </c>
    </row>
    <row r="11" spans="1:10">
      <c r="A11" s="13"/>
      <c r="B11" s="14" t="s">
        <v>11</v>
      </c>
      <c r="C11" s="15" t="s">
        <v>12</v>
      </c>
      <c r="D11" s="16">
        <v>1300</v>
      </c>
      <c r="E11" s="16">
        <v>1300</v>
      </c>
      <c r="F11" s="16">
        <v>0</v>
      </c>
      <c r="G11" s="16">
        <f t="shared" si="0"/>
        <v>1300</v>
      </c>
      <c r="H11" s="48">
        <f t="shared" si="1"/>
        <v>0</v>
      </c>
      <c r="I11" s="13" t="s">
        <v>34</v>
      </c>
      <c r="J11" s="13" t="s">
        <v>34</v>
      </c>
    </row>
    <row r="12" spans="1:10">
      <c r="A12" s="13"/>
      <c r="B12" s="14" t="s">
        <v>13</v>
      </c>
      <c r="C12" s="15" t="s">
        <v>8</v>
      </c>
      <c r="D12" s="16">
        <v>900</v>
      </c>
      <c r="E12" s="16">
        <v>900</v>
      </c>
      <c r="F12" s="16">
        <v>0</v>
      </c>
      <c r="G12" s="16">
        <f t="shared" si="0"/>
        <v>900</v>
      </c>
      <c r="H12" s="48">
        <f t="shared" si="1"/>
        <v>0</v>
      </c>
      <c r="I12" s="13" t="s">
        <v>34</v>
      </c>
      <c r="J12" s="13" t="s">
        <v>34</v>
      </c>
    </row>
    <row r="13" spans="1:10">
      <c r="A13" s="13"/>
      <c r="B13" s="14" t="s">
        <v>14</v>
      </c>
      <c r="C13" s="15" t="s">
        <v>12</v>
      </c>
      <c r="D13" s="16">
        <v>205000</v>
      </c>
      <c r="E13" s="16">
        <v>205000</v>
      </c>
      <c r="F13" s="16">
        <v>177700</v>
      </c>
      <c r="G13" s="16">
        <f t="shared" si="0"/>
        <v>27300</v>
      </c>
      <c r="H13" s="48">
        <f t="shared" si="1"/>
        <v>86.682926829268297</v>
      </c>
      <c r="I13" s="13" t="s">
        <v>34</v>
      </c>
      <c r="J13" s="13" t="s">
        <v>34</v>
      </c>
    </row>
    <row r="14" spans="1:10">
      <c r="A14" s="13"/>
      <c r="B14" s="14" t="s">
        <v>15</v>
      </c>
      <c r="C14" s="15" t="s">
        <v>16</v>
      </c>
      <c r="D14" s="16">
        <v>9300</v>
      </c>
      <c r="E14" s="16">
        <v>9300</v>
      </c>
      <c r="F14" s="16">
        <v>9300</v>
      </c>
      <c r="G14" s="16">
        <f t="shared" si="0"/>
        <v>0</v>
      </c>
      <c r="H14" s="48">
        <f t="shared" si="1"/>
        <v>100</v>
      </c>
      <c r="I14" s="13" t="s">
        <v>34</v>
      </c>
      <c r="J14" s="13" t="s">
        <v>34</v>
      </c>
    </row>
    <row r="15" spans="1:10">
      <c r="A15" s="13"/>
      <c r="B15" s="14" t="s">
        <v>17</v>
      </c>
      <c r="C15" s="15" t="s">
        <v>3</v>
      </c>
      <c r="D15" s="16">
        <v>8000</v>
      </c>
      <c r="E15" s="16">
        <v>8000</v>
      </c>
      <c r="F15" s="16">
        <v>0</v>
      </c>
      <c r="G15" s="16">
        <f t="shared" si="0"/>
        <v>8000</v>
      </c>
      <c r="H15" s="48">
        <f t="shared" si="1"/>
        <v>0</v>
      </c>
      <c r="I15" s="13" t="s">
        <v>34</v>
      </c>
      <c r="J15" s="13" t="s">
        <v>34</v>
      </c>
    </row>
    <row r="16" spans="1:10">
      <c r="A16" s="17"/>
      <c r="B16" s="18" t="s">
        <v>18</v>
      </c>
      <c r="C16" s="19" t="s">
        <v>3</v>
      </c>
      <c r="D16" s="20">
        <v>20400</v>
      </c>
      <c r="E16" s="20">
        <v>20400</v>
      </c>
      <c r="F16" s="20">
        <v>0</v>
      </c>
      <c r="G16" s="47">
        <f t="shared" si="0"/>
        <v>20400</v>
      </c>
      <c r="H16" s="49">
        <f t="shared" si="1"/>
        <v>0</v>
      </c>
      <c r="I16" s="17" t="s">
        <v>34</v>
      </c>
      <c r="J16" s="13" t="s">
        <v>34</v>
      </c>
    </row>
    <row r="17" spans="1:10">
      <c r="A17" s="21">
        <v>2</v>
      </c>
      <c r="B17" s="22" t="s">
        <v>19</v>
      </c>
      <c r="C17" s="23" t="s">
        <v>3</v>
      </c>
      <c r="D17" s="24">
        <v>18800</v>
      </c>
      <c r="E17" s="24">
        <v>18800</v>
      </c>
      <c r="F17" s="25">
        <v>18800</v>
      </c>
      <c r="G17" s="24"/>
      <c r="H17" s="51">
        <f t="shared" si="1"/>
        <v>100</v>
      </c>
      <c r="I17" s="21" t="s">
        <v>34</v>
      </c>
      <c r="J17" s="22" t="s">
        <v>45</v>
      </c>
    </row>
    <row r="18" spans="1:10">
      <c r="A18" s="26" t="s">
        <v>36</v>
      </c>
      <c r="B18" s="27" t="s">
        <v>2</v>
      </c>
      <c r="C18" s="28"/>
      <c r="D18" s="16"/>
      <c r="E18" s="16"/>
      <c r="F18" s="29"/>
      <c r="G18" s="33"/>
      <c r="H18" s="50"/>
      <c r="I18" s="30"/>
      <c r="J18" s="27"/>
    </row>
    <row r="19" spans="1:10">
      <c r="A19" s="31">
        <v>1</v>
      </c>
      <c r="B19" s="14" t="s">
        <v>38</v>
      </c>
      <c r="C19" s="15" t="s">
        <v>39</v>
      </c>
      <c r="D19" s="16">
        <v>7950</v>
      </c>
      <c r="E19" s="16">
        <v>7950</v>
      </c>
      <c r="F19" s="16">
        <v>7950</v>
      </c>
      <c r="G19" s="16">
        <f t="shared" si="0"/>
        <v>0</v>
      </c>
      <c r="H19" s="48">
        <f t="shared" si="1"/>
        <v>100</v>
      </c>
      <c r="I19" s="13"/>
      <c r="J19" s="13" t="s">
        <v>34</v>
      </c>
    </row>
    <row r="20" spans="1:10">
      <c r="A20" s="13">
        <v>2</v>
      </c>
      <c r="B20" s="14" t="s">
        <v>40</v>
      </c>
      <c r="C20" s="15" t="s">
        <v>41</v>
      </c>
      <c r="D20" s="16">
        <v>3900</v>
      </c>
      <c r="E20" s="16">
        <v>3900</v>
      </c>
      <c r="F20" s="16">
        <v>3900</v>
      </c>
      <c r="G20" s="16">
        <f t="shared" si="0"/>
        <v>0</v>
      </c>
      <c r="H20" s="48">
        <f t="shared" si="1"/>
        <v>100</v>
      </c>
      <c r="I20" s="13"/>
      <c r="J20" s="13" t="s">
        <v>34</v>
      </c>
    </row>
    <row r="21" spans="1:10">
      <c r="A21" s="13">
        <v>3</v>
      </c>
      <c r="B21" s="14"/>
      <c r="C21" s="15"/>
      <c r="D21" s="16"/>
      <c r="E21" s="16"/>
      <c r="F21" s="33"/>
      <c r="G21" s="33"/>
      <c r="H21" s="34"/>
      <c r="I21" s="35"/>
      <c r="J21" s="14"/>
    </row>
    <row r="22" spans="1:10">
      <c r="A22" s="35">
        <v>4</v>
      </c>
      <c r="B22" s="14"/>
      <c r="C22" s="15"/>
      <c r="D22" s="16"/>
      <c r="E22" s="16"/>
      <c r="F22" s="16"/>
      <c r="G22" s="16"/>
      <c r="H22" s="32"/>
      <c r="I22" s="13"/>
      <c r="J22" s="13"/>
    </row>
    <row r="23" spans="1:10">
      <c r="A23" s="35">
        <v>5</v>
      </c>
      <c r="B23" s="14"/>
      <c r="C23" s="15"/>
      <c r="D23" s="16"/>
      <c r="E23" s="16"/>
      <c r="F23" s="20"/>
      <c r="G23" s="33"/>
      <c r="H23" s="36"/>
      <c r="I23" s="17"/>
      <c r="J23" s="13"/>
    </row>
    <row r="24" spans="1:10">
      <c r="A24" s="37"/>
      <c r="B24" s="38" t="s">
        <v>20</v>
      </c>
      <c r="C24" s="39" t="s">
        <v>37</v>
      </c>
      <c r="D24" s="40">
        <f>SUM(D6:D23)</f>
        <v>431250</v>
      </c>
      <c r="E24" s="40">
        <f>SUM(E6:E23)</f>
        <v>431250</v>
      </c>
      <c r="F24" s="40">
        <f>SUM(F6:F23)</f>
        <v>352450</v>
      </c>
      <c r="G24" s="40">
        <f>SUM(G6:G23)</f>
        <v>78800</v>
      </c>
      <c r="H24" s="41">
        <f>+F24*100/E24</f>
        <v>81.727536231884059</v>
      </c>
      <c r="I24" s="42"/>
      <c r="J24" s="43"/>
    </row>
    <row r="25" spans="1:10" ht="31.9" customHeight="1">
      <c r="B25" s="52" t="s">
        <v>42</v>
      </c>
      <c r="C25" s="52"/>
      <c r="D25" s="52"/>
      <c r="E25" s="52"/>
      <c r="F25" s="52"/>
      <c r="G25" s="52"/>
      <c r="H25" s="52"/>
      <c r="I25" s="52"/>
      <c r="J25" s="52"/>
    </row>
    <row r="28" spans="1:10">
      <c r="C28" s="44"/>
    </row>
    <row r="29" spans="1:10">
      <c r="B29" s="1"/>
      <c r="C29" s="44"/>
    </row>
    <row r="30" spans="1:10">
      <c r="B30" s="1"/>
      <c r="J30" s="46"/>
    </row>
  </sheetData>
  <mergeCells count="9">
    <mergeCell ref="B25:J25"/>
    <mergeCell ref="A1:J1"/>
    <mergeCell ref="A2:J2"/>
    <mergeCell ref="A3:J3"/>
    <mergeCell ref="A4:A5"/>
    <mergeCell ref="B4:B5"/>
    <mergeCell ref="C4:C5"/>
    <mergeCell ref="J4:J5"/>
    <mergeCell ref="D4:D5"/>
  </mergeCells>
  <pageMargins left="0.19685039370078741" right="0" top="0.19685039370078741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รายงานผลการใช้จ่าย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ศักดาชัย สระทองเพชร</cp:lastModifiedBy>
  <cp:lastPrinted>2024-04-12T07:59:25Z</cp:lastPrinted>
  <dcterms:created xsi:type="dcterms:W3CDTF">2024-03-20T09:01:38Z</dcterms:created>
  <dcterms:modified xsi:type="dcterms:W3CDTF">2025-04-09T07:28:40Z</dcterms:modified>
</cp:coreProperties>
</file>